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7B735C0D-8F24-4AFE-AC2E-47727A057472}"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<sst xmlns="http://schemas.openxmlformats.org/spreadsheetml/2006/main" count="7656" uniqueCount="1925">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</sst>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1895</v>
      </c>
      <c r="B10" s="239"/>
      <c r="C10" s="182" t="str">
        <f>VLOOKUP(A10,Listado!1:1048576,6,0)</f>
        <v>-</v>
      </c>
      <c r="D10" s="182"/>
      <c r="E10" s="182"/>
      <c r="F10" s="182"/>
      <c r="G10" s="182" t="str">
        <f>VLOOKUP(A10,Listado!1:1048576,7,0)</f>
        <v>Técnico/a 2</v>
      </c>
      <c r="H10" s="182"/>
      <c r="I10" s="232" t="str">
        <f>VLOOKUP(A10,Listado!1:1048576,2,0)</f>
        <v>Técnico/a de Reporting y Analítica de datos.</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39.80000000000001" customHeight="1" thickTop="1" thickBot="1">
      <c r="A17" s="222" t="str">
        <f>VLOOKUP(A10,Listado!1:1048576,18,0)</f>
        <v>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24">
      <c r="A93" s="37"/>
      <c r="B93" s="43"/>
      <c r="C93" s="43"/>
      <c r="D93" s="43"/>
      <c r="E93" s="43"/>
      <c r="F93" s="43"/>
      <c r="G93" s="43"/>
      <c r="L93" s="44"/>
    </row>
    <row r="94" spans="1:12" s="6" customFormat="1" ht="24">
      <c r="A94" s="37"/>
      <c r="B94" s="43"/>
      <c r="C94" s="45" t="s">
        <v>279</v>
      </c>
      <c r="D94" s="155"/>
      <c r="E94" s="155"/>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56" t="s">
        <v>284</v>
      </c>
      <c r="G96" s="156"/>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ZG4Oxu4GEYppHGK2h9nxR7fog76vj4i6R/NFYJbHL6wLutS/xjSf8dHbUcuch7ddK5mUhmxd5g/9UyHELh32JQ==" saltValue="c/vM5Yy0vZ3DCsYLul6gI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2022-10-11T14:09:32Z</dcterms:modified>
</cp:coreProperties>
</file>